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720"/>
  </bookViews>
  <sheets>
    <sheet name="prais" sheetId="20" r:id="rId1"/>
  </sheets>
  <definedNames>
    <definedName name="_xlnm.Print_Area" localSheetId="0">prais!$A$1:$F$40</definedName>
  </definedNames>
  <calcPr calcId="181029"/>
</workbook>
</file>

<file path=xl/calcChain.xml><?xml version="1.0" encoding="utf-8"?>
<calcChain xmlns="http://schemas.openxmlformats.org/spreadsheetml/2006/main">
  <c r="F32" i="20" l="1"/>
  <c r="F31" i="20"/>
  <c r="F30" i="20"/>
  <c r="F29" i="20"/>
  <c r="F28" i="20"/>
  <c r="F27" i="20"/>
  <c r="F26" i="20"/>
  <c r="F25" i="20"/>
  <c r="F24" i="20"/>
  <c r="F23" i="20"/>
  <c r="F22" i="20"/>
  <c r="F21" i="20"/>
  <c r="F20" i="20"/>
  <c r="F11" i="20"/>
  <c r="C20" i="20"/>
  <c r="C32" i="20"/>
  <c r="C31" i="20"/>
  <c r="C30" i="20"/>
  <c r="C29" i="20"/>
  <c r="C28" i="20"/>
  <c r="C27" i="20"/>
  <c r="C26" i="20"/>
  <c r="C25" i="20"/>
  <c r="C24" i="20"/>
  <c r="C23" i="20"/>
  <c r="C22" i="20"/>
  <c r="C21" i="20"/>
  <c r="F18" i="20"/>
  <c r="F16" i="20"/>
  <c r="F17" i="20"/>
  <c r="F15" i="20"/>
  <c r="F14" i="20"/>
  <c r="F13" i="20"/>
  <c r="F12" i="20"/>
  <c r="C18" i="20"/>
  <c r="C16" i="20"/>
  <c r="C17" i="20"/>
  <c r="C15" i="20"/>
  <c r="C14" i="20"/>
  <c r="C13" i="20"/>
  <c r="C12" i="20"/>
  <c r="C11" i="20"/>
</calcChain>
</file>

<file path=xl/sharedStrings.xml><?xml version="1.0" encoding="utf-8"?>
<sst xmlns="http://schemas.openxmlformats.org/spreadsheetml/2006/main" count="66" uniqueCount="46">
  <si>
    <t>Условия размещения (проживания)</t>
  </si>
  <si>
    <t>1 день</t>
  </si>
  <si>
    <t>14 дней</t>
  </si>
  <si>
    <t>Номер "Студия" (№18)</t>
  </si>
  <si>
    <t>*Санаторий вправе увеличить стоимость путевок в случае резкого изменения стоимости потребительской корзины.</t>
  </si>
  <si>
    <t>Путевка на 1 человека</t>
  </si>
  <si>
    <t>Вид (категория путевки)</t>
  </si>
  <si>
    <t>Номер "Студия" (№16, №17)</t>
  </si>
  <si>
    <t>Путевка на 1 ребенка</t>
  </si>
  <si>
    <t>Дополнительное место в двухместном номере (детское, от 4 до 12 лет)</t>
  </si>
  <si>
    <t>Номер "ЛЮКС стандартный" (двухкомнатный)</t>
  </si>
  <si>
    <t>Номер «ЛЮКС» №38, №48 (однокомнатный)</t>
  </si>
  <si>
    <t>Двухместный номер полулюкс, северная сторона, без балкона № 212 - № 214</t>
  </si>
  <si>
    <t>Путевка на 2-х человек</t>
  </si>
  <si>
    <t>номер «Люкс» на 1 чел</t>
  </si>
  <si>
    <t>Двухместный номер полулюкс, южная сторона, с балконом № 201 - № 206</t>
  </si>
  <si>
    <t xml:space="preserve"> «Индивидуальный коттедж» (3-х комнатный) </t>
  </si>
  <si>
    <t xml:space="preserve">Оздор.отдых </t>
  </si>
  <si>
    <t>**Детская путевка (возраст ре-бенка до 3х лет включительно)-Без предоставления места, питания, лечения - бесплатно!</t>
  </si>
  <si>
    <t>***Для детей от 4 до 12 лет (включительно) предоставляется скидка 20% от основного места в 2-х местных номерах стандарт, ПК, ПЛ и Студия.</t>
  </si>
  <si>
    <t xml:space="preserve">Одноместный номер   II категории </t>
  </si>
  <si>
    <t>от 4-х дн</t>
  </si>
  <si>
    <t>Стоимость по программам, руб</t>
  </si>
  <si>
    <t>Номер "СУПЕР-ЛЮКС" (двухкомнатный)</t>
  </si>
  <si>
    <t>номер «Люкс» на 2-х чел</t>
  </si>
  <si>
    <t>Генеральный директор</t>
  </si>
  <si>
    <t>А.М.Едомин</t>
  </si>
  <si>
    <t xml:space="preserve">Двухместный номер, 3 корпус  </t>
  </si>
  <si>
    <r>
      <t xml:space="preserve">Одноместный номер  I категории </t>
    </r>
    <r>
      <rPr>
        <sz val="8"/>
        <color indexed="8"/>
        <rFont val="Times New Roman"/>
        <family val="1"/>
        <charset val="204"/>
      </rPr>
      <t>(сев.сторона с балконом - 434-438, сев.сторона без балкона - 7,49,346-347, 439-440)</t>
    </r>
  </si>
  <si>
    <r>
      <t>Одноместный номер  I категории</t>
    </r>
    <r>
      <rPr>
        <sz val="8"/>
        <color indexed="8"/>
        <rFont val="Times New Roman"/>
        <family val="1"/>
        <charset val="204"/>
      </rPr>
      <t xml:space="preserve"> (3 кор с балконом - 420-425, 433, 1 кор с балконом - 307, 407) </t>
    </r>
  </si>
  <si>
    <t>Курортная классика</t>
  </si>
  <si>
    <t>Легкое дыхание</t>
  </si>
  <si>
    <t>Свобода движения</t>
  </si>
  <si>
    <t>Иммунитет супергероя</t>
  </si>
  <si>
    <t>Здоровый баланс</t>
  </si>
  <si>
    <t>Секрет долголетия</t>
  </si>
  <si>
    <t>Био Генезис</t>
  </si>
  <si>
    <t>Нейро Перезагрузка</t>
  </si>
  <si>
    <t xml:space="preserve">5/7 дн </t>
  </si>
  <si>
    <t>Легкий силуэт</t>
  </si>
  <si>
    <t>от 7 дн</t>
  </si>
  <si>
    <t>Двухместный номер ПК 1 корпус (3-4 эт), северная сторона, без балкона</t>
  </si>
  <si>
    <t>Двухместный номер ПК 1 корпус (3-4 эт), южная сторона, с балконом</t>
  </si>
  <si>
    <r>
      <t>Отдел реализации путевок:</t>
    </r>
    <r>
      <rPr>
        <b/>
        <sz val="11"/>
        <color indexed="8"/>
        <rFont val="Times New Roman"/>
        <family val="1"/>
        <charset val="204"/>
      </rPr>
      <t xml:space="preserve"> 8 8332 21-10-70, 8 800 301-96-10</t>
    </r>
    <r>
      <rPr>
        <sz val="11"/>
        <color indexed="8"/>
        <rFont val="Times New Roman"/>
        <family val="1"/>
        <charset val="204"/>
      </rPr>
      <t xml:space="preserve"> (бесплатный номер),</t>
    </r>
    <r>
      <rPr>
        <b/>
        <sz val="11"/>
        <color indexed="8"/>
        <rFont val="Times New Roman"/>
        <family val="1"/>
        <charset val="204"/>
      </rPr>
      <t xml:space="preserve">                                                                                        E-mail: orpln@mail.ru     http://lesnov.info</t>
    </r>
  </si>
  <si>
    <t>Приложение № 2 к приказу № ____-ос  от 28.09.2026 г.</t>
  </si>
  <si>
    <r>
      <t xml:space="preserve">     </t>
    </r>
    <r>
      <rPr>
        <b/>
        <sz val="16"/>
        <color indexed="8"/>
        <rFont val="Times New Roman"/>
        <family val="1"/>
        <charset val="204"/>
      </rPr>
      <t>Прейскурант цен на санаторно-курортное лечение в                                                   ООО «Санаторий «Лесная Новь» с 08.01.2027  года по 31.03.2027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</si>
</sst>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9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1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left" wrapText="1"/>
    </xf>
    <xf numFmtId="164" fontId="13" fillId="0" borderId="0" xfId="0" applyNumberFormat="1" applyFont="1"/>
    <xf numFmtId="0" fontId="13" fillId="0" borderId="0" xfId="0" applyFont="1"/>
    <xf numFmtId="0" fontId="11" fillId="0" borderId="0" xfId="0" applyFont="1"/>
    <xf numFmtId="0" fontId="2" fillId="0" borderId="5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wrapText="1"/>
    </xf>
    <xf numFmtId="3" fontId="2" fillId="2" borderId="12" xfId="0" applyNumberFormat="1" applyFont="1" applyFill="1" applyBorder="1"/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wrapText="1"/>
    </xf>
    <xf numFmtId="3" fontId="2" fillId="2" borderId="13" xfId="0" applyNumberFormat="1" applyFont="1" applyFill="1" applyBorder="1"/>
    <xf numFmtId="3" fontId="2" fillId="2" borderId="15" xfId="0" applyNumberFormat="1" applyFont="1" applyFill="1" applyBorder="1"/>
    <xf numFmtId="0" fontId="2" fillId="0" borderId="10" xfId="0" applyFont="1" applyBorder="1" applyAlignment="1">
      <alignment vertical="center" wrapText="1"/>
    </xf>
    <xf numFmtId="0" fontId="1" fillId="2" borderId="3" xfId="0" applyFont="1" applyFill="1" applyBorder="1" applyAlignment="1">
      <alignment horizontal="center"/>
    </xf>
    <xf numFmtId="0" fontId="1" fillId="0" borderId="18" xfId="0" applyFont="1" applyBorder="1" applyAlignment="1">
      <alignment horizontal="center" vertical="center" wrapText="1"/>
    </xf>
    <xf numFmtId="3" fontId="2" fillId="2" borderId="19" xfId="0" applyNumberFormat="1" applyFont="1" applyFill="1" applyBorder="1"/>
    <xf numFmtId="9" fontId="14" fillId="2" borderId="23" xfId="0" applyNumberFormat="1" applyFont="1" applyFill="1" applyBorder="1" applyAlignment="1">
      <alignment horizontal="center"/>
    </xf>
    <xf numFmtId="9" fontId="12" fillId="2" borderId="13" xfId="0" applyNumberFormat="1" applyFont="1" applyFill="1" applyBorder="1" applyAlignment="1">
      <alignment horizontal="center"/>
    </xf>
    <xf numFmtId="3" fontId="16" fillId="2" borderId="22" xfId="0" applyNumberFormat="1" applyFont="1" applyFill="1" applyBorder="1"/>
    <xf numFmtId="3" fontId="16" fillId="2" borderId="14" xfId="0" applyNumberFormat="1" applyFont="1" applyFill="1" applyBorder="1"/>
    <xf numFmtId="0" fontId="18" fillId="2" borderId="24" xfId="0" applyFont="1" applyFill="1" applyBorder="1" applyAlignment="1">
      <alignment horizontal="center" vertical="center" wrapText="1"/>
    </xf>
    <xf numFmtId="0" fontId="18" fillId="2" borderId="25" xfId="0" applyFont="1" applyFill="1" applyBorder="1" applyAlignment="1">
      <alignment horizontal="center" vertical="center" wrapText="1"/>
    </xf>
    <xf numFmtId="0" fontId="18" fillId="2" borderId="26" xfId="0" applyFont="1" applyFill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center" vertical="center" wrapText="1"/>
    </xf>
    <xf numFmtId="0" fontId="18" fillId="2" borderId="21" xfId="0" applyFont="1" applyFill="1" applyBorder="1" applyAlignment="1">
      <alignment horizontal="center"/>
    </xf>
    <xf numFmtId="0" fontId="18" fillId="2" borderId="27" xfId="0" applyFont="1" applyFill="1" applyBorder="1" applyAlignment="1">
      <alignment horizontal="center" vertical="center" wrapText="1"/>
    </xf>
    <xf numFmtId="0" fontId="18" fillId="2" borderId="28" xfId="0" applyFont="1" applyFill="1" applyBorder="1" applyAlignment="1">
      <alignment horizontal="center"/>
    </xf>
    <xf numFmtId="0" fontId="17" fillId="0" borderId="25" xfId="0" applyFont="1" applyBorder="1"/>
    <xf numFmtId="0" fontId="17" fillId="2" borderId="5" xfId="0" applyFont="1" applyFill="1" applyBorder="1" applyAlignment="1">
      <alignment horizontal="center" vertical="center" wrapText="1"/>
    </xf>
    <xf numFmtId="0" fontId="17" fillId="2" borderId="29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9" fontId="14" fillId="2" borderId="30" xfId="0" applyNumberFormat="1" applyFont="1" applyFill="1" applyBorder="1" applyAlignment="1">
      <alignment horizontal="center"/>
    </xf>
    <xf numFmtId="0" fontId="17" fillId="2" borderId="10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5" fillId="0" borderId="0" xfId="0" applyFont="1" applyAlignment="1">
      <alignment horizont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tabSelected="1" view="pageBreakPreview" zoomScale="120" zoomScaleNormal="100" zoomScaleSheetLayoutView="120" workbookViewId="0">
      <pane ySplit="9" topLeftCell="A10" activePane="bottomLeft" state="frozen"/>
      <selection pane="bottomLeft" activeCell="I10" sqref="I10:I13"/>
    </sheetView>
  </sheetViews>
  <sheetFormatPr defaultRowHeight="15" x14ac:dyDescent="0.25"/>
  <cols>
    <col min="1" max="1" width="41.7109375" style="1" customWidth="1"/>
    <col min="2" max="2" width="27.28515625" style="1" customWidth="1"/>
    <col min="3" max="3" width="10.28515625" customWidth="1"/>
    <col min="4" max="4" width="10.5703125" customWidth="1"/>
    <col min="5" max="5" width="10.28515625" customWidth="1"/>
    <col min="6" max="6" width="11.7109375" customWidth="1"/>
  </cols>
  <sheetData>
    <row r="1" spans="1:6" ht="30" customHeight="1" x14ac:dyDescent="0.25">
      <c r="A1" s="50"/>
      <c r="B1" s="50"/>
      <c r="C1" s="54" t="s">
        <v>44</v>
      </c>
      <c r="D1" s="54"/>
      <c r="E1" s="54"/>
      <c r="F1" s="54"/>
    </row>
    <row r="2" spans="1:6" ht="85.5" customHeight="1" thickBot="1" x14ac:dyDescent="0.3">
      <c r="A2" s="55" t="s">
        <v>45</v>
      </c>
      <c r="B2" s="55"/>
      <c r="C2" s="55"/>
      <c r="D2" s="55"/>
      <c r="E2" s="55"/>
      <c r="F2" s="55"/>
    </row>
    <row r="3" spans="1:6" ht="47.25" customHeight="1" thickBot="1" x14ac:dyDescent="0.3">
      <c r="A3" s="63" t="s">
        <v>0</v>
      </c>
      <c r="B3" s="46" t="s">
        <v>6</v>
      </c>
      <c r="C3" s="60" t="s">
        <v>22</v>
      </c>
      <c r="D3" s="61"/>
      <c r="E3" s="61"/>
      <c r="F3" s="62"/>
    </row>
    <row r="4" spans="1:6" ht="16.5" hidden="1" customHeight="1" thickBot="1" x14ac:dyDescent="0.3">
      <c r="A4" s="64"/>
      <c r="B4" s="47"/>
      <c r="C4" s="8" t="s">
        <v>1</v>
      </c>
      <c r="D4" s="9" t="s">
        <v>2</v>
      </c>
      <c r="E4" s="10"/>
      <c r="F4" s="25"/>
    </row>
    <row r="5" spans="1:6" ht="26.25" customHeight="1" x14ac:dyDescent="0.25">
      <c r="A5" s="3"/>
      <c r="B5" s="26"/>
      <c r="C5" s="32" t="s">
        <v>30</v>
      </c>
      <c r="D5" s="33" t="s">
        <v>34</v>
      </c>
      <c r="E5" s="39"/>
      <c r="F5" s="40" t="s">
        <v>36</v>
      </c>
    </row>
    <row r="6" spans="1:6" ht="24.75" customHeight="1" x14ac:dyDescent="0.25">
      <c r="A6" s="3"/>
      <c r="B6" s="26"/>
      <c r="C6" s="34" t="s">
        <v>31</v>
      </c>
      <c r="D6" s="35" t="s">
        <v>35</v>
      </c>
      <c r="E6" s="36" t="s">
        <v>17</v>
      </c>
      <c r="F6" s="41" t="s">
        <v>39</v>
      </c>
    </row>
    <row r="7" spans="1:6" ht="24.75" customHeight="1" thickBot="1" x14ac:dyDescent="0.3">
      <c r="A7" s="3"/>
      <c r="B7" s="26"/>
      <c r="C7" s="34" t="s">
        <v>32</v>
      </c>
      <c r="D7" s="36"/>
      <c r="E7" s="36"/>
      <c r="F7" s="42" t="s">
        <v>40</v>
      </c>
    </row>
    <row r="8" spans="1:6" ht="25.5" customHeight="1" thickBot="1" x14ac:dyDescent="0.3">
      <c r="A8" s="3"/>
      <c r="B8" s="26"/>
      <c r="C8" s="37" t="s">
        <v>33</v>
      </c>
      <c r="D8" s="38"/>
      <c r="E8" s="38"/>
      <c r="F8" s="44" t="s">
        <v>37</v>
      </c>
    </row>
    <row r="9" spans="1:6" ht="15.75" customHeight="1" thickBot="1" x14ac:dyDescent="0.3">
      <c r="A9" s="17"/>
      <c r="B9" s="17"/>
      <c r="C9" s="28" t="s">
        <v>21</v>
      </c>
      <c r="D9" s="29" t="s">
        <v>21</v>
      </c>
      <c r="E9" s="43" t="s">
        <v>21</v>
      </c>
      <c r="F9" s="45" t="s">
        <v>38</v>
      </c>
    </row>
    <row r="10" spans="1:6" ht="23.25" customHeight="1" thickBot="1" x14ac:dyDescent="0.3">
      <c r="A10" s="16" t="s">
        <v>27</v>
      </c>
      <c r="B10" s="18" t="s">
        <v>5</v>
      </c>
      <c r="C10" s="27">
        <v>6830</v>
      </c>
      <c r="D10" s="27">
        <v>6150</v>
      </c>
      <c r="E10" s="27">
        <v>5900</v>
      </c>
      <c r="F10" s="30">
        <v>8120</v>
      </c>
    </row>
    <row r="11" spans="1:6" ht="32.25" customHeight="1" thickBot="1" x14ac:dyDescent="0.3">
      <c r="A11" s="20" t="s">
        <v>41</v>
      </c>
      <c r="B11" s="21" t="s">
        <v>5</v>
      </c>
      <c r="C11" s="22">
        <f>+E11+930</f>
        <v>7590</v>
      </c>
      <c r="D11" s="22">
        <v>6910</v>
      </c>
      <c r="E11" s="22">
        <v>6660</v>
      </c>
      <c r="F11" s="31">
        <f>E11+2220</f>
        <v>8880</v>
      </c>
    </row>
    <row r="12" spans="1:6" ht="32.25" customHeight="1" thickBot="1" x14ac:dyDescent="0.3">
      <c r="A12" s="20" t="s">
        <v>42</v>
      </c>
      <c r="B12" s="21" t="s">
        <v>5</v>
      </c>
      <c r="C12" s="22">
        <f t="shared" ref="C12:C17" si="0">+E12+930</f>
        <v>7690</v>
      </c>
      <c r="D12" s="22">
        <v>7010</v>
      </c>
      <c r="E12" s="22">
        <v>6760</v>
      </c>
      <c r="F12" s="31">
        <f>E12+2220</f>
        <v>8980</v>
      </c>
    </row>
    <row r="13" spans="1:6" ht="45" customHeight="1" thickBot="1" x14ac:dyDescent="0.3">
      <c r="A13" s="20" t="s">
        <v>12</v>
      </c>
      <c r="B13" s="21" t="s">
        <v>5</v>
      </c>
      <c r="C13" s="22">
        <f t="shared" si="0"/>
        <v>7900</v>
      </c>
      <c r="D13" s="22">
        <v>7220</v>
      </c>
      <c r="E13" s="22">
        <v>6970</v>
      </c>
      <c r="F13" s="31">
        <f t="shared" ref="F13:F17" si="1">E13+2220</f>
        <v>9190</v>
      </c>
    </row>
    <row r="14" spans="1:6" ht="38.25" customHeight="1" thickBot="1" x14ac:dyDescent="0.3">
      <c r="A14" s="20" t="s">
        <v>15</v>
      </c>
      <c r="B14" s="21" t="s">
        <v>5</v>
      </c>
      <c r="C14" s="22">
        <f t="shared" si="0"/>
        <v>8100</v>
      </c>
      <c r="D14" s="22">
        <v>7420</v>
      </c>
      <c r="E14" s="22">
        <v>7170</v>
      </c>
      <c r="F14" s="31">
        <f t="shared" si="1"/>
        <v>9390</v>
      </c>
    </row>
    <row r="15" spans="1:6" ht="16.5" thickBot="1" x14ac:dyDescent="0.3">
      <c r="A15" s="51" t="s">
        <v>7</v>
      </c>
      <c r="B15" s="4" t="s">
        <v>5</v>
      </c>
      <c r="C15" s="22">
        <f t="shared" si="0"/>
        <v>9830</v>
      </c>
      <c r="D15" s="22">
        <v>9150</v>
      </c>
      <c r="E15" s="19">
        <v>8900</v>
      </c>
      <c r="F15" s="31">
        <f t="shared" si="1"/>
        <v>11120</v>
      </c>
    </row>
    <row r="16" spans="1:6" ht="21" customHeight="1" thickBot="1" x14ac:dyDescent="0.3">
      <c r="A16" s="52"/>
      <c r="B16" s="5" t="s">
        <v>13</v>
      </c>
      <c r="C16" s="22">
        <f>+E16+930*2</f>
        <v>15780</v>
      </c>
      <c r="D16" s="22">
        <v>14420</v>
      </c>
      <c r="E16" s="23">
        <v>13920</v>
      </c>
      <c r="F16" s="31">
        <f>E16+2220*2</f>
        <v>18360</v>
      </c>
    </row>
    <row r="17" spans="1:6" ht="16.5" thickBot="1" x14ac:dyDescent="0.3">
      <c r="A17" s="51" t="s">
        <v>3</v>
      </c>
      <c r="B17" s="4" t="s">
        <v>5</v>
      </c>
      <c r="C17" s="22">
        <f t="shared" si="0"/>
        <v>10350</v>
      </c>
      <c r="D17" s="22">
        <v>9670</v>
      </c>
      <c r="E17" s="19">
        <v>9420</v>
      </c>
      <c r="F17" s="31">
        <f t="shared" si="1"/>
        <v>11640</v>
      </c>
    </row>
    <row r="18" spans="1:6" ht="18" customHeight="1" thickBot="1" x14ac:dyDescent="0.3">
      <c r="A18" s="52"/>
      <c r="B18" s="5" t="s">
        <v>13</v>
      </c>
      <c r="C18" s="22">
        <f>+E18+930*2</f>
        <v>16230</v>
      </c>
      <c r="D18" s="22">
        <v>14870</v>
      </c>
      <c r="E18" s="23">
        <v>14370</v>
      </c>
      <c r="F18" s="31">
        <f>E18+2220*2</f>
        <v>18810</v>
      </c>
    </row>
    <row r="19" spans="1:6" ht="32.25" thickBot="1" x14ac:dyDescent="0.3">
      <c r="A19" s="24" t="s">
        <v>9</v>
      </c>
      <c r="B19" s="21" t="s">
        <v>8</v>
      </c>
      <c r="C19" s="22">
        <v>5264</v>
      </c>
      <c r="D19" s="22">
        <v>4720</v>
      </c>
      <c r="E19" s="22">
        <v>4520</v>
      </c>
      <c r="F19" s="31">
        <v>6296</v>
      </c>
    </row>
    <row r="20" spans="1:6" ht="16.5" thickBot="1" x14ac:dyDescent="0.3">
      <c r="A20" s="20" t="s">
        <v>20</v>
      </c>
      <c r="B20" s="21" t="s">
        <v>5</v>
      </c>
      <c r="C20" s="22">
        <f>+E20+930</f>
        <v>9100</v>
      </c>
      <c r="D20" s="22">
        <v>8420</v>
      </c>
      <c r="E20" s="22">
        <v>8170</v>
      </c>
      <c r="F20" s="31">
        <f>E20+2220</f>
        <v>10390</v>
      </c>
    </row>
    <row r="21" spans="1:6" ht="16.5" thickBot="1" x14ac:dyDescent="0.3">
      <c r="A21" s="51" t="s">
        <v>28</v>
      </c>
      <c r="B21" s="4" t="s">
        <v>5</v>
      </c>
      <c r="C21" s="22">
        <f t="shared" ref="C21" si="2">+E21+930</f>
        <v>9240</v>
      </c>
      <c r="D21" s="22">
        <v>8560</v>
      </c>
      <c r="E21" s="19">
        <v>8310</v>
      </c>
      <c r="F21" s="31">
        <f t="shared" ref="F21" si="3">E21+2220</f>
        <v>10530</v>
      </c>
    </row>
    <row r="22" spans="1:6" ht="29.25" customHeight="1" thickBot="1" x14ac:dyDescent="0.3">
      <c r="A22" s="52"/>
      <c r="B22" s="5" t="s">
        <v>13</v>
      </c>
      <c r="C22" s="22">
        <f>+E22+930*2</f>
        <v>14290</v>
      </c>
      <c r="D22" s="22">
        <v>12930</v>
      </c>
      <c r="E22" s="23">
        <v>12430</v>
      </c>
      <c r="F22" s="31">
        <f>E22+2220*2</f>
        <v>16870</v>
      </c>
    </row>
    <row r="23" spans="1:6" ht="20.25" customHeight="1" thickBot="1" x14ac:dyDescent="0.3">
      <c r="A23" s="51" t="s">
        <v>29</v>
      </c>
      <c r="B23" s="4" t="s">
        <v>5</v>
      </c>
      <c r="C23" s="22">
        <f t="shared" ref="C23" si="4">+E23+930</f>
        <v>9540</v>
      </c>
      <c r="D23" s="22">
        <v>8860</v>
      </c>
      <c r="E23" s="19">
        <v>8610</v>
      </c>
      <c r="F23" s="31">
        <f t="shared" ref="F23" si="5">E23+2220</f>
        <v>10830</v>
      </c>
    </row>
    <row r="24" spans="1:6" ht="20.25" customHeight="1" thickBot="1" x14ac:dyDescent="0.3">
      <c r="A24" s="52"/>
      <c r="B24" s="5" t="s">
        <v>13</v>
      </c>
      <c r="C24" s="22">
        <f>+E24+930*2</f>
        <v>14890</v>
      </c>
      <c r="D24" s="22">
        <v>13530</v>
      </c>
      <c r="E24" s="23">
        <v>13030</v>
      </c>
      <c r="F24" s="31">
        <f>E24+2220*2</f>
        <v>17470</v>
      </c>
    </row>
    <row r="25" spans="1:6" ht="16.5" thickBot="1" x14ac:dyDescent="0.3">
      <c r="A25" s="48" t="s">
        <v>10</v>
      </c>
      <c r="B25" s="4" t="s">
        <v>14</v>
      </c>
      <c r="C25" s="22">
        <f t="shared" ref="C25" si="6">+E25+930</f>
        <v>13800</v>
      </c>
      <c r="D25" s="22">
        <v>13120</v>
      </c>
      <c r="E25" s="19">
        <v>12870</v>
      </c>
      <c r="F25" s="31">
        <f t="shared" ref="F25" si="7">E25+2220</f>
        <v>15090</v>
      </c>
    </row>
    <row r="26" spans="1:6" ht="18" customHeight="1" thickBot="1" x14ac:dyDescent="0.3">
      <c r="A26" s="49"/>
      <c r="B26" s="5" t="s">
        <v>24</v>
      </c>
      <c r="C26" s="22">
        <f>+E26+930*2</f>
        <v>20160</v>
      </c>
      <c r="D26" s="22">
        <v>18800</v>
      </c>
      <c r="E26" s="23">
        <v>18300</v>
      </c>
      <c r="F26" s="31">
        <f>E26+2220*2</f>
        <v>22740</v>
      </c>
    </row>
    <row r="27" spans="1:6" ht="18.75" customHeight="1" thickBot="1" x14ac:dyDescent="0.3">
      <c r="A27" s="48" t="s">
        <v>11</v>
      </c>
      <c r="B27" s="4" t="s">
        <v>14</v>
      </c>
      <c r="C27" s="22">
        <f t="shared" ref="C27" si="8">+E27+930</f>
        <v>13660</v>
      </c>
      <c r="D27" s="22">
        <v>12980</v>
      </c>
      <c r="E27" s="19">
        <v>12730</v>
      </c>
      <c r="F27" s="31">
        <f t="shared" ref="F27" si="9">E27+2220</f>
        <v>14950</v>
      </c>
    </row>
    <row r="28" spans="1:6" ht="16.5" thickBot="1" x14ac:dyDescent="0.3">
      <c r="A28" s="49"/>
      <c r="B28" s="5" t="s">
        <v>24</v>
      </c>
      <c r="C28" s="22">
        <f>+E28+930*2</f>
        <v>20020</v>
      </c>
      <c r="D28" s="22">
        <v>18660</v>
      </c>
      <c r="E28" s="23">
        <v>18160</v>
      </c>
      <c r="F28" s="31">
        <f>E28+2220*2</f>
        <v>22600</v>
      </c>
    </row>
    <row r="29" spans="1:6" ht="16.5" thickBot="1" x14ac:dyDescent="0.3">
      <c r="A29" s="48" t="s">
        <v>23</v>
      </c>
      <c r="B29" s="4" t="s">
        <v>14</v>
      </c>
      <c r="C29" s="22">
        <f t="shared" ref="C29" si="10">+E29+930</f>
        <v>19110</v>
      </c>
      <c r="D29" s="22">
        <v>18430</v>
      </c>
      <c r="E29" s="19">
        <v>18180</v>
      </c>
      <c r="F29" s="31">
        <f t="shared" ref="F29" si="11">E29+2220</f>
        <v>20400</v>
      </c>
    </row>
    <row r="30" spans="1:6" ht="16.5" thickBot="1" x14ac:dyDescent="0.3">
      <c r="A30" s="49"/>
      <c r="B30" s="5" t="s">
        <v>24</v>
      </c>
      <c r="C30" s="22">
        <f>+E30+930*2</f>
        <v>25470</v>
      </c>
      <c r="D30" s="22">
        <v>24110</v>
      </c>
      <c r="E30" s="23">
        <v>23610</v>
      </c>
      <c r="F30" s="31">
        <f>E30+2220*2</f>
        <v>28050</v>
      </c>
    </row>
    <row r="31" spans="1:6" ht="17.25" customHeight="1" thickBot="1" x14ac:dyDescent="0.3">
      <c r="A31" s="48" t="s">
        <v>16</v>
      </c>
      <c r="B31" s="4" t="s">
        <v>5</v>
      </c>
      <c r="C31" s="22">
        <f t="shared" ref="C31" si="12">+E31+930</f>
        <v>15230</v>
      </c>
      <c r="D31" s="22">
        <v>14550</v>
      </c>
      <c r="E31" s="19">
        <v>14300</v>
      </c>
      <c r="F31" s="31">
        <f t="shared" ref="F31" si="13">E31+2220</f>
        <v>16520</v>
      </c>
    </row>
    <row r="32" spans="1:6" ht="16.5" thickBot="1" x14ac:dyDescent="0.3">
      <c r="A32" s="49"/>
      <c r="B32" s="5" t="s">
        <v>13</v>
      </c>
      <c r="C32" s="22">
        <f>+E32+930*2</f>
        <v>21590</v>
      </c>
      <c r="D32" s="22">
        <v>20230</v>
      </c>
      <c r="E32" s="23">
        <v>19730</v>
      </c>
      <c r="F32" s="31">
        <f>E32+2220*2</f>
        <v>24170</v>
      </c>
    </row>
    <row r="33" spans="1:6" ht="21.75" customHeight="1" x14ac:dyDescent="0.25">
      <c r="A33" s="56" t="s">
        <v>4</v>
      </c>
      <c r="B33" s="57"/>
      <c r="C33" s="57"/>
      <c r="D33" s="57"/>
      <c r="E33" s="57"/>
      <c r="F33" s="57"/>
    </row>
    <row r="34" spans="1:6" ht="16.5" customHeight="1" x14ac:dyDescent="0.25">
      <c r="A34" s="58" t="s">
        <v>18</v>
      </c>
      <c r="B34" s="58"/>
      <c r="C34" s="58"/>
      <c r="D34" s="58"/>
      <c r="E34" s="58"/>
      <c r="F34" s="58"/>
    </row>
    <row r="35" spans="1:6" ht="6.75" customHeight="1" x14ac:dyDescent="0.25">
      <c r="A35" s="58"/>
      <c r="B35" s="58"/>
      <c r="C35" s="58"/>
      <c r="D35" s="58"/>
      <c r="E35" s="58"/>
      <c r="F35" s="58"/>
    </row>
    <row r="36" spans="1:6" ht="30" customHeight="1" x14ac:dyDescent="0.25">
      <c r="A36" s="59" t="s">
        <v>19</v>
      </c>
      <c r="B36" s="59"/>
      <c r="C36" s="59"/>
      <c r="D36" s="59"/>
      <c r="E36" s="59"/>
      <c r="F36" s="59"/>
    </row>
    <row r="37" spans="1:6" ht="33.75" customHeight="1" x14ac:dyDescent="0.25">
      <c r="A37" s="53" t="s">
        <v>43</v>
      </c>
      <c r="B37" s="53"/>
      <c r="C37" s="53"/>
      <c r="D37" s="53"/>
      <c r="E37" s="53"/>
      <c r="F37" s="53"/>
    </row>
    <row r="38" spans="1:6" ht="27" customHeight="1" x14ac:dyDescent="0.25">
      <c r="A38" s="2"/>
      <c r="B38" s="12"/>
      <c r="C38" s="14"/>
      <c r="D38" s="13"/>
    </row>
    <row r="39" spans="1:6" ht="15.75" x14ac:dyDescent="0.25">
      <c r="A39" s="11" t="s">
        <v>25</v>
      </c>
      <c r="B39" s="7"/>
      <c r="C39" s="15" t="s">
        <v>26</v>
      </c>
      <c r="D39" s="13"/>
    </row>
    <row r="40" spans="1:6" ht="15.75" x14ac:dyDescent="0.25">
      <c r="A40" s="6"/>
      <c r="B40" s="6"/>
      <c r="C40" s="14"/>
      <c r="D40" s="13"/>
    </row>
  </sheetData>
  <mergeCells count="18">
    <mergeCell ref="A31:A32"/>
    <mergeCell ref="A3:A4"/>
    <mergeCell ref="B3:B4"/>
    <mergeCell ref="A29:A30"/>
    <mergeCell ref="A1:B1"/>
    <mergeCell ref="A23:A24"/>
    <mergeCell ref="A37:F37"/>
    <mergeCell ref="C1:F1"/>
    <mergeCell ref="A15:A16"/>
    <mergeCell ref="A2:F2"/>
    <mergeCell ref="A33:F33"/>
    <mergeCell ref="A34:F35"/>
    <mergeCell ref="A36:F36"/>
    <mergeCell ref="C3:F3"/>
    <mergeCell ref="A17:A18"/>
    <mergeCell ref="A21:A22"/>
    <mergeCell ref="A25:A26"/>
    <mergeCell ref="A27:A28"/>
  </mergeCells>
  <printOptions verticalCentered="1"/>
  <pageMargins left="0.25" right="0.25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prais</vt:lpstr>
      <vt:lpstr>prais!Область_печати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Гущина</dc:creator>
  <cp:lastModifiedBy>nova</cp:lastModifiedBy>
  <cp:lastPrinted>2026-09-28T05:09:27Z</cp:lastPrinted>
  <dcterms:created xsi:type="dcterms:W3CDTF">2015-05-06T11:39:10Z</dcterms:created>
  <dcterms:modified xsi:type="dcterms:W3CDTF">2026-10-09T07:49:37Z</dcterms:modified>
</cp:coreProperties>
</file>